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 tabRatio="696"/>
  </bookViews>
  <sheets>
    <sheet name="показатели факт2009 ВС" sheetId="1" r:id="rId1"/>
    <sheet name="расходы факт2009 ВС" sheetId="2" r:id="rId2"/>
    <sheet name="показатели факт2009 ВО" sheetId="3" r:id="rId3"/>
    <sheet name="расходы факт2009 ВО" sheetId="4" r:id="rId4"/>
  </sheets>
  <definedNames>
    <definedName name="_xlnm.Print_Area" localSheetId="2">'показатели факт2009 ВО'!$A$1:$D$21</definedName>
    <definedName name="_xlnm.Print_Area" localSheetId="0">'показатели факт2009 ВС'!$A$1:$D$26</definedName>
    <definedName name="_xlnm.Print_Area" localSheetId="3">'расходы факт2009 ВО'!$A$1:$C$24</definedName>
    <definedName name="_xlnm.Print_Area" localSheetId="1">'расходы факт2009 ВС'!$A$1:$C$24</definedName>
  </definedNames>
  <calcPr calcId="125725"/>
</workbook>
</file>

<file path=xl/calcChain.xml><?xml version="1.0" encoding="utf-8"?>
<calcChain xmlns="http://schemas.openxmlformats.org/spreadsheetml/2006/main">
  <c r="C18" i="4"/>
  <c r="C15"/>
  <c r="C13"/>
  <c r="D21" i="3"/>
  <c r="A12"/>
  <c r="A13" s="1"/>
  <c r="A14" s="1"/>
  <c r="A15" s="1"/>
  <c r="A16" s="1"/>
  <c r="A17" s="1"/>
  <c r="A19" s="1"/>
  <c r="A20" s="1"/>
  <c r="A21" s="1"/>
  <c r="C23" i="2"/>
  <c r="C18"/>
  <c r="C15"/>
  <c r="C13"/>
  <c r="D26" i="1"/>
  <c r="A12"/>
  <c r="A13" s="1"/>
  <c r="A14" s="1"/>
  <c r="A15" s="1"/>
  <c r="A18" s="1"/>
  <c r="A19" s="1"/>
  <c r="A20" s="1"/>
  <c r="A21" s="1"/>
  <c r="A22" s="1"/>
  <c r="A24" s="1"/>
  <c r="A25" s="1"/>
  <c r="A26" s="1"/>
  <c r="C23" i="4" l="1"/>
</calcChain>
</file>

<file path=xl/sharedStrings.xml><?xml version="1.0" encoding="utf-8"?>
<sst xmlns="http://schemas.openxmlformats.org/spreadsheetml/2006/main" count="142" uniqueCount="78">
  <si>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</si>
  <si>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</si>
  <si>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за  2009 год</t>
  </si>
  <si>
    <t>(по Барабашскому сельскому поселению)</t>
  </si>
  <si>
    <t>№ п/п</t>
  </si>
  <si>
    <t>Наименование показателя</t>
  </si>
  <si>
    <t>Единица измерения</t>
  </si>
  <si>
    <t>Факт 2009г.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</si>
  <si>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</si>
  <si>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</si>
  <si>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</si>
  <si>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</si>
  <si>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</si>
  <si>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</si>
  <si>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</si>
  <si>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</si>
  <si>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</si>
  <si>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</si>
  <si>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</si>
  <si>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</si>
  <si>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</si>
  <si>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</si>
  <si>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</si>
  <si>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</si>
  <si>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</si>
  <si>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</si>
  <si>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</si>
  <si>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</si>
  <si>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</si>
  <si>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</si>
  <si>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</si>
  <si>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</si>
  <si>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</si>
  <si>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</si>
  <si>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</si>
  <si>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Структура основных производственных расходов
КГУП "Примтеплоэнерго" за 2009 год 
 в сфере холодного водоснабжения</t>
  </si>
  <si>
    <t>тыс. руб. (без НДС)</t>
  </si>
  <si>
    <t>№
п/п</t>
  </si>
  <si>
    <t>Величина</t>
  </si>
  <si>
    <t>Расходы на покупаемую электрическую энергию</t>
  </si>
  <si>
    <t>1.1</t>
  </si>
  <si>
    <t>объем электрической энергии,  тыс.кВт*ч</t>
  </si>
  <si>
    <t>1.2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</si>
  <si>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</si>
  <si>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</si>
  <si>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</si>
  <si>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</si>
  <si>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</si>
  <si>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3.1</t>
  </si>
  <si>
    <t>Затраты на оплату труда</t>
  </si>
  <si>
    <t>3.2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</si>
  <si>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</si>
  <si>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</si>
  <si>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</si>
  <si>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</si>
  <si>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</si>
  <si>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</si>
  <si>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</si>
  <si>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</si>
  <si>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</si>
  <si>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</si>
  <si>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</si>
  <si>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</si>
  <si>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</si>
  <si>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</si>
  <si>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</si>
  <si>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</si>
  <si>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</si>
  <si>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</si>
  <si>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</si>
  <si>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</si>
  <si>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</si>
  <si>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</si>
  <si>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</si>
  <si>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</si>
  <si>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</si>
  <si>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</si>
  <si>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Структура основных производственных расходов
КГУП "Примтеплоэнерго" за 2009 год 
 в сфере  водоотведения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</si>
</sst>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#,##0_ ;\-#,##0\ 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63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166" fontId="2" fillId="2" borderId="2" xfId="1" applyNumberFormat="1" applyFont="1" applyFill="1" applyBorder="1" applyAlignment="1">
      <alignment horizontal="left" indent="1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D16" sqref="D16"/>
      <selection pane="topRight" activeCell="D16" sqref="D16"/>
      <selection pane="bottomLeft" activeCell="D16" sqref="D16"/>
      <selection pane="bottomRight" activeCell="A2" sqref="A2:XFD4"/>
    </sheetView>
  </sheetViews>
  <sheetFormatPr defaultRowHeight="33.950000000000003" customHeight="1"/>
  <cols>
    <col min="1" max="1" width="7.5703125" style="7" customWidth="1"/>
    <col min="2" max="2" width="84.5703125" style="7" customWidth="1"/>
    <col min="3" max="3" width="13.5703125" style="8" customWidth="1"/>
    <col min="4" max="4" width="23" style="7" customWidth="1"/>
    <col min="5" max="5" width="2" style="7" customWidth="1"/>
    <col min="6" max="6" width="16" style="7" customWidth="1"/>
    <col min="7" max="16384" width="9.140625" style="7"/>
  </cols>
  <sheetData>
    <row r="1" spans="1:6" ht="5.25" customHeight="1">
      <c r="D1" s="9"/>
    </row>
    <row r="2" spans="1:6" ht="21" customHeight="1">
      <c r="A2" s="10" t="s">
        <v>0</v>
      </c>
      <c r="B2" s="10"/>
      <c r="C2" s="10"/>
      <c r="D2" s="10"/>
    </row>
    <row r="3" spans="1:6" ht="21" customHeight="1">
      <c r="A3" s="11" t="s">
        <v>1</v>
      </c>
      <c r="B3" s="11"/>
      <c r="C3" s="11"/>
      <c r="D3" s="11"/>
    </row>
    <row r="4" spans="1:6" ht="21" customHeight="1">
      <c r="A4" s="11" t="s">
        <v>2</v>
      </c>
      <c r="B4" s="11"/>
      <c r="C4" s="11"/>
      <c r="D4" s="11"/>
    </row>
    <row r="5" spans="1:6" ht="6.75" customHeight="1">
      <c r="A5" s="12"/>
      <c r="B5" s="12"/>
      <c r="C5" s="12"/>
      <c r="D5" s="12"/>
    </row>
    <row r="6" spans="1:6" s="15" customFormat="1" ht="22.5" customHeight="1">
      <c r="A6" s="13" t="s">
        <v>3</v>
      </c>
      <c r="B6" s="14"/>
      <c r="C6" s="14"/>
      <c r="D6" s="14"/>
    </row>
    <row r="7" spans="1:6" ht="4.5" customHeight="1">
      <c r="A7" s="16"/>
      <c r="B7" s="16"/>
      <c r="C7" s="16"/>
      <c r="D7" s="16"/>
    </row>
    <row r="8" spans="1:6" ht="48.75" customHeight="1">
      <c r="A8" s="17" t="s">
        <v>4</v>
      </c>
      <c r="B8" s="17" t="s">
        <v>5</v>
      </c>
      <c r="C8" s="17" t="s">
        <v>6</v>
      </c>
      <c r="D8" s="17" t="s">
        <v>7</v>
      </c>
    </row>
    <row r="9" spans="1:6" ht="21" customHeight="1">
      <c r="A9" s="18">
        <v>1</v>
      </c>
      <c r="B9" s="18">
        <v>2</v>
      </c>
      <c r="C9" s="18">
        <v>3</v>
      </c>
      <c r="D9" s="18">
        <v>4</v>
      </c>
    </row>
    <row r="10" spans="1:6" ht="24" customHeight="1">
      <c r="A10" s="19" t="s">
        <v>8</v>
      </c>
      <c r="B10" s="19"/>
      <c r="C10" s="19"/>
      <c r="D10" s="19"/>
    </row>
    <row r="11" spans="1:6" ht="31.5" customHeight="1">
      <c r="A11" s="3" t="s">
        <v>9</v>
      </c>
      <c r="B11" s="5" t="s">
        <v>10</v>
      </c>
      <c r="C11" s="20" t="s">
        <v>11</v>
      </c>
      <c r="D11" s="2">
        <v>17.510937999999999</v>
      </c>
    </row>
    <row r="12" spans="1:6" ht="31.5" customHeight="1">
      <c r="A12" s="1">
        <f t="shared" ref="A12:A15" si="0">A11+1</f>
        <v>2</v>
      </c>
      <c r="B12" s="21" t="s">
        <v>12</v>
      </c>
      <c r="C12" s="20" t="s">
        <v>13</v>
      </c>
      <c r="D12" s="22">
        <v>1.4608012432001074E-2</v>
      </c>
    </row>
    <row r="13" spans="1:6" ht="31.5" customHeight="1">
      <c r="A13" s="1">
        <f t="shared" si="0"/>
        <v>3</v>
      </c>
      <c r="B13" s="5" t="s">
        <v>14</v>
      </c>
      <c r="C13" s="20" t="s">
        <v>11</v>
      </c>
      <c r="D13" s="2"/>
    </row>
    <row r="14" spans="1:6" ht="30.95" customHeight="1">
      <c r="A14" s="1">
        <f t="shared" si="0"/>
        <v>4</v>
      </c>
      <c r="B14" s="5" t="s">
        <v>15</v>
      </c>
      <c r="C14" s="20" t="s">
        <v>13</v>
      </c>
      <c r="D14" s="2">
        <v>1.9798176644555365</v>
      </c>
    </row>
    <row r="15" spans="1:6" ht="30.95" customHeight="1">
      <c r="A15" s="1">
        <f t="shared" si="0"/>
        <v>5</v>
      </c>
      <c r="B15" s="5" t="s">
        <v>16</v>
      </c>
      <c r="C15" s="20" t="s">
        <v>11</v>
      </c>
      <c r="D15" s="2">
        <v>16.240456000000002</v>
      </c>
    </row>
    <row r="16" spans="1:6" ht="31.5" customHeight="1">
      <c r="A16" s="3" t="s">
        <v>17</v>
      </c>
      <c r="B16" s="23" t="s">
        <v>18</v>
      </c>
      <c r="C16" s="20" t="s">
        <v>11</v>
      </c>
      <c r="D16" s="2">
        <v>1.4884999999999999</v>
      </c>
      <c r="F16" s="24"/>
    </row>
    <row r="17" spans="1:6" ht="31.5" customHeight="1">
      <c r="A17" s="3" t="s">
        <v>19</v>
      </c>
      <c r="B17" s="23" t="s">
        <v>20</v>
      </c>
      <c r="C17" s="20" t="s">
        <v>11</v>
      </c>
      <c r="D17" s="2">
        <v>14.75196</v>
      </c>
    </row>
    <row r="18" spans="1:6" ht="31.5" customHeight="1">
      <c r="A18" s="1">
        <f>A15+1</f>
        <v>6</v>
      </c>
      <c r="B18" s="21" t="s">
        <v>21</v>
      </c>
      <c r="C18" s="20" t="s">
        <v>22</v>
      </c>
      <c r="D18" s="22">
        <v>1.5214050783573103</v>
      </c>
    </row>
    <row r="19" spans="1:6" ht="31.5" customHeight="1">
      <c r="A19" s="1">
        <f>A18+1</f>
        <v>7</v>
      </c>
      <c r="B19" s="5" t="s">
        <v>23</v>
      </c>
      <c r="C19" s="20" t="s">
        <v>24</v>
      </c>
      <c r="D19" s="2">
        <v>1.04</v>
      </c>
    </row>
    <row r="20" spans="1:6" ht="31.5" customHeight="1">
      <c r="A20" s="1">
        <f t="shared" ref="A20:A22" si="1">A19+1</f>
        <v>8</v>
      </c>
      <c r="B20" s="5" t="s">
        <v>25</v>
      </c>
      <c r="C20" s="20" t="s">
        <v>26</v>
      </c>
      <c r="D20" s="4">
        <v>2</v>
      </c>
    </row>
    <row r="21" spans="1:6" ht="31.5" customHeight="1">
      <c r="A21" s="1">
        <f t="shared" si="1"/>
        <v>9</v>
      </c>
      <c r="B21" s="5" t="s">
        <v>27</v>
      </c>
      <c r="C21" s="20" t="s">
        <v>26</v>
      </c>
      <c r="D21" s="4">
        <v>0</v>
      </c>
    </row>
    <row r="22" spans="1:6" ht="31.5" customHeight="1">
      <c r="A22" s="1">
        <f t="shared" si="1"/>
        <v>10</v>
      </c>
      <c r="B22" s="5" t="s">
        <v>28</v>
      </c>
      <c r="C22" s="20" t="s">
        <v>29</v>
      </c>
      <c r="D22" s="4">
        <v>2</v>
      </c>
    </row>
    <row r="23" spans="1:6" ht="24" customHeight="1">
      <c r="A23" s="25" t="s">
        <v>30</v>
      </c>
      <c r="B23" s="26"/>
      <c r="C23" s="26"/>
      <c r="D23" s="27"/>
    </row>
    <row r="24" spans="1:6" ht="32.25" customHeight="1">
      <c r="A24" s="1">
        <f>A22+1</f>
        <v>11</v>
      </c>
      <c r="B24" s="28" t="s">
        <v>31</v>
      </c>
      <c r="C24" s="29" t="s">
        <v>32</v>
      </c>
      <c r="D24" s="30">
        <v>170.35751694915251</v>
      </c>
    </row>
    <row r="25" spans="1:6" ht="33" customHeight="1">
      <c r="A25" s="1">
        <f>A24+1</f>
        <v>12</v>
      </c>
      <c r="B25" s="5" t="s">
        <v>33</v>
      </c>
      <c r="C25" s="29" t="s">
        <v>32</v>
      </c>
      <c r="D25" s="30">
        <v>307.08463774407926</v>
      </c>
    </row>
    <row r="26" spans="1:6" ht="36.75" customHeight="1">
      <c r="A26" s="1">
        <f>A25+1</f>
        <v>13</v>
      </c>
      <c r="B26" s="5" t="s">
        <v>34</v>
      </c>
      <c r="C26" s="29" t="s">
        <v>32</v>
      </c>
      <c r="D26" s="30">
        <f>D24-D25</f>
        <v>-136.72712079492675</v>
      </c>
      <c r="F26" s="31"/>
    </row>
  </sheetData>
  <mergeCells count="5">
    <mergeCell ref="A2:D2"/>
    <mergeCell ref="A3:D3"/>
    <mergeCell ref="A4:D4"/>
    <mergeCell ref="A10:D10"/>
    <mergeCell ref="A23:D23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1" activePane="bottomRight" state="frozen"/>
      <selection activeCell="H19" sqref="H19"/>
      <selection pane="topRight" activeCell="H19" sqref="H19"/>
      <selection pane="bottomLeft" activeCell="H19" sqref="H19"/>
      <selection pane="bottomRight" activeCell="D7" sqref="A7:XFD9"/>
    </sheetView>
  </sheetViews>
  <sheetFormatPr defaultRowHeight="12.75"/>
  <cols>
    <col min="1" max="1" width="8.28515625" style="32" customWidth="1"/>
    <col min="2" max="2" width="60.28515625" style="32" customWidth="1"/>
    <col min="3" max="3" width="18.42578125" style="32" customWidth="1"/>
    <col min="4" max="4" width="12.5703125" style="32" customWidth="1"/>
    <col min="5" max="16384" width="9.140625" style="32"/>
  </cols>
  <sheetData>
    <row r="1" spans="1:3" ht="3" customHeight="1">
      <c r="C1" s="33"/>
    </row>
    <row r="2" spans="1:3" ht="62.25" customHeight="1">
      <c r="A2" s="34" t="s">
        <v>35</v>
      </c>
      <c r="B2" s="34"/>
      <c r="C2" s="34"/>
    </row>
    <row r="3" spans="1:3" ht="9" customHeight="1">
      <c r="A3" s="35"/>
      <c r="B3" s="35"/>
      <c r="C3" s="35"/>
    </row>
    <row r="4" spans="1:3" ht="9" customHeight="1">
      <c r="A4" s="36"/>
      <c r="B4" s="36"/>
      <c r="C4" s="37"/>
    </row>
    <row r="5" spans="1:3" s="38" customFormat="1" ht="20.25" customHeight="1">
      <c r="A5" s="13" t="s">
        <v>3</v>
      </c>
      <c r="C5" s="39" t="s">
        <v>36</v>
      </c>
    </row>
    <row r="6" spans="1:3" ht="9.75" customHeight="1">
      <c r="A6" s="36"/>
      <c r="B6" s="36"/>
      <c r="C6" s="37"/>
    </row>
    <row r="7" spans="1:3" ht="17.25" customHeight="1">
      <c r="A7" s="40" t="s">
        <v>37</v>
      </c>
      <c r="B7" s="40" t="s">
        <v>5</v>
      </c>
      <c r="C7" s="41" t="s">
        <v>38</v>
      </c>
    </row>
    <row r="8" spans="1:3" ht="17.25" customHeight="1">
      <c r="A8" s="42"/>
      <c r="B8" s="42"/>
      <c r="C8" s="41"/>
    </row>
    <row r="9" spans="1:3" ht="17.25" customHeight="1">
      <c r="A9" s="43"/>
      <c r="B9" s="43"/>
      <c r="C9" s="41"/>
    </row>
    <row r="10" spans="1:3" ht="17.25" customHeight="1">
      <c r="A10" s="44">
        <v>1</v>
      </c>
      <c r="B10" s="44">
        <v>2</v>
      </c>
      <c r="C10" s="44">
        <v>3</v>
      </c>
    </row>
    <row r="11" spans="1:3" ht="18.75" customHeight="1">
      <c r="A11" s="45">
        <v>1</v>
      </c>
      <c r="B11" s="21" t="s">
        <v>39</v>
      </c>
      <c r="C11" s="46">
        <v>81.788569999999993</v>
      </c>
    </row>
    <row r="12" spans="1:3" ht="18" customHeight="1">
      <c r="A12" s="45" t="s">
        <v>40</v>
      </c>
      <c r="B12" s="47" t="s">
        <v>41</v>
      </c>
      <c r="C12" s="46">
        <v>26.64123</v>
      </c>
    </row>
    <row r="13" spans="1:3" ht="18" customHeight="1">
      <c r="A13" s="45" t="s">
        <v>42</v>
      </c>
      <c r="B13" s="47" t="s">
        <v>43</v>
      </c>
      <c r="C13" s="48">
        <f>IF(C12=0,,C11/C12)</f>
        <v>3.0699997710315925</v>
      </c>
    </row>
    <row r="14" spans="1:3" ht="18" customHeight="1">
      <c r="A14" s="45" t="s">
        <v>44</v>
      </c>
      <c r="B14" s="21" t="s">
        <v>45</v>
      </c>
      <c r="C14" s="46">
        <v>0</v>
      </c>
    </row>
    <row r="15" spans="1:3" s="52" customFormat="1" ht="31.5">
      <c r="A15" s="49" t="s">
        <v>46</v>
      </c>
      <c r="B15" s="50" t="s">
        <v>47</v>
      </c>
      <c r="C15" s="51">
        <f>SUM(C16:C17)</f>
        <v>153.30451322643344</v>
      </c>
    </row>
    <row r="16" spans="1:3" ht="18" customHeight="1">
      <c r="A16" s="45" t="s">
        <v>48</v>
      </c>
      <c r="B16" s="53" t="s">
        <v>49</v>
      </c>
      <c r="C16" s="46">
        <v>122.79023169921687</v>
      </c>
    </row>
    <row r="17" spans="1:4" ht="18" customHeight="1">
      <c r="A17" s="45" t="s">
        <v>50</v>
      </c>
      <c r="B17" s="53" t="s">
        <v>51</v>
      </c>
      <c r="C17" s="46">
        <v>30.514281527216557</v>
      </c>
    </row>
    <row r="18" spans="1:4" s="52" customFormat="1" ht="18" customHeight="1">
      <c r="A18" s="54" t="s">
        <v>52</v>
      </c>
      <c r="B18" s="55" t="s">
        <v>53</v>
      </c>
      <c r="C18" s="51">
        <f>SUM(C19:C20)</f>
        <v>8.3045581182795676</v>
      </c>
    </row>
    <row r="19" spans="1:4" ht="18" customHeight="1">
      <c r="A19" s="45" t="s">
        <v>54</v>
      </c>
      <c r="B19" s="53" t="s">
        <v>55</v>
      </c>
      <c r="C19" s="46">
        <v>2.4439600000000001</v>
      </c>
    </row>
    <row r="20" spans="1:4" ht="18" customHeight="1">
      <c r="A20" s="45" t="s">
        <v>56</v>
      </c>
      <c r="B20" s="53" t="s">
        <v>57</v>
      </c>
      <c r="C20" s="46">
        <v>5.860598118279567</v>
      </c>
    </row>
    <row r="21" spans="1:4" ht="18" customHeight="1">
      <c r="A21" s="45" t="s">
        <v>58</v>
      </c>
      <c r="B21" s="56" t="s">
        <v>59</v>
      </c>
      <c r="C21" s="46">
        <v>7.7181000000000006</v>
      </c>
    </row>
    <row r="22" spans="1:4" ht="31.5">
      <c r="A22" s="45" t="s">
        <v>60</v>
      </c>
      <c r="B22" s="56" t="s">
        <v>61</v>
      </c>
      <c r="C22" s="46">
        <v>12.526482995558979</v>
      </c>
    </row>
    <row r="23" spans="1:4" ht="31.5">
      <c r="A23" s="45" t="s">
        <v>62</v>
      </c>
      <c r="B23" s="56" t="s">
        <v>63</v>
      </c>
      <c r="C23" s="46">
        <f>C22+C24-C11-C14-C15-C18-C21</f>
        <v>68.49537939492528</v>
      </c>
    </row>
    <row r="24" spans="1:4" s="52" customFormat="1" ht="20.25" customHeight="1">
      <c r="A24" s="54" t="s">
        <v>64</v>
      </c>
      <c r="B24" s="55" t="s">
        <v>65</v>
      </c>
      <c r="C24" s="51">
        <v>307.08463774407932</v>
      </c>
      <c r="D24" s="57"/>
    </row>
    <row r="25" spans="1:4" s="61" customFormat="1" ht="12" customHeight="1">
      <c r="A25" s="58"/>
      <c r="B25" s="59"/>
      <c r="C25" s="60"/>
    </row>
    <row r="26" spans="1:4" ht="15.75" customHeight="1">
      <c r="A26" s="62"/>
      <c r="B26" s="62"/>
      <c r="C26" s="62"/>
    </row>
    <row r="27" spans="1:4">
      <c r="A27" s="32" t="s">
        <v>66</v>
      </c>
    </row>
    <row r="29" spans="1:4" ht="15.75" customHeight="1"/>
    <row r="30" spans="1:4" ht="15.75" customHeight="1"/>
    <row r="31" spans="1:4" ht="15.75" customHeight="1">
      <c r="B31" s="36"/>
    </row>
    <row r="32" spans="1:4" ht="15.75" customHeight="1">
      <c r="B32" s="36"/>
    </row>
    <row r="33" spans="2:2" ht="15.75" customHeight="1">
      <c r="B33" s="36"/>
    </row>
    <row r="34" spans="2:2" ht="15.75" customHeight="1">
      <c r="B34" s="3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view="pageBreakPreview" zoomScale="80" zoomScaleNormal="60" zoomScaleSheetLayoutView="80" workbookViewId="0">
      <pane xSplit="2" ySplit="10" topLeftCell="C11" activePane="bottomRight" state="frozen"/>
      <selection activeCell="B22" sqref="B22"/>
      <selection pane="topRight" activeCell="B22" sqref="B22"/>
      <selection pane="bottomLeft" activeCell="B22" sqref="B22"/>
      <selection pane="bottomRight" activeCell="A4" sqref="A4:D4"/>
    </sheetView>
  </sheetViews>
  <sheetFormatPr defaultRowHeight="33.950000000000003" customHeight="1"/>
  <cols>
    <col min="1" max="1" width="7.5703125" style="7" customWidth="1"/>
    <col min="2" max="2" width="84.5703125" style="7" customWidth="1"/>
    <col min="3" max="3" width="13.5703125" style="8" customWidth="1"/>
    <col min="4" max="4" width="23" style="7" customWidth="1"/>
    <col min="5" max="5" width="5.28515625" style="7" customWidth="1"/>
    <col min="6" max="6" width="16" style="7" customWidth="1"/>
    <col min="7" max="16384" width="9.140625" style="7"/>
  </cols>
  <sheetData>
    <row r="1" spans="1:4" ht="5.25" customHeight="1">
      <c r="D1" s="9"/>
    </row>
    <row r="2" spans="1:4" ht="18.75" customHeight="1">
      <c r="A2" s="10" t="s">
        <v>0</v>
      </c>
      <c r="B2" s="10"/>
      <c r="C2" s="10"/>
      <c r="D2" s="10"/>
    </row>
    <row r="3" spans="1:4" ht="18.75" customHeight="1">
      <c r="A3" s="11" t="s">
        <v>67</v>
      </c>
      <c r="B3" s="11"/>
      <c r="C3" s="11"/>
      <c r="D3" s="11"/>
    </row>
    <row r="4" spans="1:4" ht="18.75" customHeight="1">
      <c r="A4" s="11" t="s">
        <v>2</v>
      </c>
      <c r="B4" s="11"/>
      <c r="C4" s="11"/>
      <c r="D4" s="11"/>
    </row>
    <row r="5" spans="1:4" ht="6.75" customHeight="1">
      <c r="A5" s="12"/>
      <c r="B5" s="12"/>
      <c r="C5" s="12"/>
      <c r="D5" s="12"/>
    </row>
    <row r="6" spans="1:4" s="15" customFormat="1" ht="27" customHeight="1">
      <c r="A6" s="13" t="s">
        <v>3</v>
      </c>
      <c r="B6" s="14"/>
      <c r="C6" s="14"/>
      <c r="D6" s="14"/>
    </row>
    <row r="7" spans="1:4" ht="4.5" customHeight="1">
      <c r="A7" s="16"/>
      <c r="B7" s="16"/>
      <c r="C7" s="16"/>
      <c r="D7" s="16"/>
    </row>
    <row r="8" spans="1:4" ht="40.5" customHeight="1">
      <c r="A8" s="17" t="s">
        <v>4</v>
      </c>
      <c r="B8" s="17" t="s">
        <v>5</v>
      </c>
      <c r="C8" s="17" t="s">
        <v>6</v>
      </c>
      <c r="D8" s="17" t="s">
        <v>7</v>
      </c>
    </row>
    <row r="9" spans="1:4" ht="21" customHeight="1">
      <c r="A9" s="18">
        <v>1</v>
      </c>
      <c r="B9" s="18">
        <v>2</v>
      </c>
      <c r="C9" s="18">
        <v>3</v>
      </c>
      <c r="D9" s="18">
        <v>4</v>
      </c>
    </row>
    <row r="10" spans="1:4" ht="24" customHeight="1">
      <c r="A10" s="19" t="s">
        <v>8</v>
      </c>
      <c r="B10" s="19"/>
      <c r="C10" s="19"/>
      <c r="D10" s="19"/>
    </row>
    <row r="11" spans="1:4" ht="31.5" customHeight="1">
      <c r="A11" s="3" t="s">
        <v>9</v>
      </c>
      <c r="B11" s="5" t="s">
        <v>68</v>
      </c>
      <c r="C11" s="20" t="s">
        <v>11</v>
      </c>
      <c r="D11" s="2">
        <v>8.0601579999999995</v>
      </c>
    </row>
    <row r="12" spans="1:4" ht="30.95" customHeight="1">
      <c r="A12" s="1">
        <f>A11+1</f>
        <v>2</v>
      </c>
      <c r="B12" s="5" t="s">
        <v>69</v>
      </c>
      <c r="C12" s="20" t="s">
        <v>11</v>
      </c>
      <c r="D12" s="2">
        <v>8.0515319999999999</v>
      </c>
    </row>
    <row r="13" spans="1:4" ht="30.95" customHeight="1">
      <c r="A13" s="1">
        <f t="shared" ref="A13:A17" si="0">A12+1</f>
        <v>3</v>
      </c>
      <c r="B13" s="5" t="s">
        <v>70</v>
      </c>
      <c r="C13" s="20" t="s">
        <v>11</v>
      </c>
      <c r="D13" s="2">
        <v>0</v>
      </c>
    </row>
    <row r="14" spans="1:4" ht="31.5" customHeight="1">
      <c r="A14" s="1">
        <f t="shared" si="0"/>
        <v>4</v>
      </c>
      <c r="B14" s="5" t="s">
        <v>71</v>
      </c>
      <c r="C14" s="20" t="s">
        <v>24</v>
      </c>
      <c r="D14" s="2">
        <v>0.32</v>
      </c>
    </row>
    <row r="15" spans="1:4" ht="31.5" customHeight="1">
      <c r="A15" s="1">
        <f t="shared" si="0"/>
        <v>5</v>
      </c>
      <c r="B15" s="5" t="s">
        <v>72</v>
      </c>
      <c r="C15" s="20" t="s">
        <v>26</v>
      </c>
      <c r="D15" s="4">
        <v>0</v>
      </c>
    </row>
    <row r="16" spans="1:4" ht="31.5" customHeight="1">
      <c r="A16" s="1">
        <f t="shared" si="0"/>
        <v>6</v>
      </c>
      <c r="B16" s="5" t="s">
        <v>73</v>
      </c>
      <c r="C16" s="20" t="s">
        <v>26</v>
      </c>
      <c r="D16" s="4">
        <v>0</v>
      </c>
    </row>
    <row r="17" spans="1:6" ht="31.5" customHeight="1">
      <c r="A17" s="1">
        <f t="shared" si="0"/>
        <v>7</v>
      </c>
      <c r="B17" s="5" t="s">
        <v>28</v>
      </c>
      <c r="C17" s="20" t="s">
        <v>29</v>
      </c>
      <c r="D17" s="6">
        <v>0</v>
      </c>
    </row>
    <row r="18" spans="1:6" ht="24" customHeight="1">
      <c r="A18" s="25" t="s">
        <v>30</v>
      </c>
      <c r="B18" s="26"/>
      <c r="C18" s="26"/>
      <c r="D18" s="27"/>
    </row>
    <row r="19" spans="1:6" ht="32.25" customHeight="1">
      <c r="A19" s="1">
        <f>A17+1</f>
        <v>8</v>
      </c>
      <c r="B19" s="28" t="s">
        <v>74</v>
      </c>
      <c r="C19" s="29" t="s">
        <v>32</v>
      </c>
      <c r="D19" s="30">
        <v>39.895661016949155</v>
      </c>
    </row>
    <row r="20" spans="1:6" ht="33" customHeight="1">
      <c r="A20" s="1">
        <f>A19+1</f>
        <v>9</v>
      </c>
      <c r="B20" s="5" t="s">
        <v>75</v>
      </c>
      <c r="C20" s="29" t="s">
        <v>32</v>
      </c>
      <c r="D20" s="30">
        <v>27.802919059139782</v>
      </c>
    </row>
    <row r="21" spans="1:6" ht="36.75" customHeight="1">
      <c r="A21" s="1">
        <f>A20+1</f>
        <v>10</v>
      </c>
      <c r="B21" s="5" t="s">
        <v>76</v>
      </c>
      <c r="C21" s="29" t="s">
        <v>32</v>
      </c>
      <c r="D21" s="30">
        <f>D19-D20</f>
        <v>12.092741957809373</v>
      </c>
      <c r="F21" s="31"/>
    </row>
  </sheetData>
  <mergeCells count="5">
    <mergeCell ref="A2:D2"/>
    <mergeCell ref="A3:D3"/>
    <mergeCell ref="A4:D4"/>
    <mergeCell ref="A10:D10"/>
    <mergeCell ref="A18:D18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1" activePane="bottomRight" state="frozen"/>
      <selection activeCell="A22" sqref="A22:XFD22"/>
      <selection pane="topRight" activeCell="A22" sqref="A22:XFD22"/>
      <selection pane="bottomLeft" activeCell="A22" sqref="A22:XFD22"/>
      <selection pane="bottomRight" activeCell="B23" sqref="B23"/>
    </sheetView>
  </sheetViews>
  <sheetFormatPr defaultRowHeight="12.75"/>
  <cols>
    <col min="1" max="1" width="8.28515625" style="32" customWidth="1"/>
    <col min="2" max="2" width="60.28515625" style="32" customWidth="1"/>
    <col min="3" max="3" width="18.42578125" style="32" customWidth="1"/>
    <col min="4" max="4" width="12.5703125" style="32" customWidth="1"/>
    <col min="5" max="16384" width="9.140625" style="32"/>
  </cols>
  <sheetData>
    <row r="1" spans="1:3" ht="5.25" customHeight="1">
      <c r="C1" s="33"/>
    </row>
    <row r="2" spans="1:3" ht="62.25" customHeight="1">
      <c r="A2" s="34" t="s">
        <v>77</v>
      </c>
      <c r="B2" s="34"/>
      <c r="C2" s="34"/>
    </row>
    <row r="3" spans="1:3" ht="6.75" customHeight="1">
      <c r="A3" s="35"/>
      <c r="B3" s="35"/>
      <c r="C3" s="35"/>
    </row>
    <row r="4" spans="1:3" ht="6.75" customHeight="1">
      <c r="A4" s="36"/>
      <c r="B4" s="36"/>
      <c r="C4" s="37"/>
    </row>
    <row r="5" spans="1:3" s="38" customFormat="1" ht="20.25" customHeight="1">
      <c r="A5" s="13" t="s">
        <v>3</v>
      </c>
      <c r="C5" s="39" t="s">
        <v>36</v>
      </c>
    </row>
    <row r="6" spans="1:3" ht="6.75" customHeight="1">
      <c r="A6" s="36"/>
      <c r="B6" s="36"/>
      <c r="C6" s="37"/>
    </row>
    <row r="7" spans="1:3" ht="13.5" customHeight="1">
      <c r="A7" s="40" t="s">
        <v>37</v>
      </c>
      <c r="B7" s="40" t="s">
        <v>5</v>
      </c>
      <c r="C7" s="41" t="s">
        <v>38</v>
      </c>
    </row>
    <row r="8" spans="1:3" ht="13.5" customHeight="1">
      <c r="A8" s="42"/>
      <c r="B8" s="42"/>
      <c r="C8" s="41"/>
    </row>
    <row r="9" spans="1:3" ht="13.5" customHeight="1">
      <c r="A9" s="43"/>
      <c r="B9" s="43"/>
      <c r="C9" s="41"/>
    </row>
    <row r="10" spans="1:3" ht="17.25" customHeight="1">
      <c r="A10" s="44">
        <v>1</v>
      </c>
      <c r="B10" s="44">
        <v>2</v>
      </c>
      <c r="C10" s="44">
        <v>3</v>
      </c>
    </row>
    <row r="11" spans="1:3" ht="18.75" customHeight="1">
      <c r="A11" s="45">
        <v>1</v>
      </c>
      <c r="B11" s="21" t="s">
        <v>39</v>
      </c>
      <c r="C11" s="46">
        <v>0</v>
      </c>
    </row>
    <row r="12" spans="1:3" ht="18" customHeight="1">
      <c r="A12" s="45" t="s">
        <v>40</v>
      </c>
      <c r="B12" s="47" t="s">
        <v>41</v>
      </c>
      <c r="C12" s="46">
        <v>0</v>
      </c>
    </row>
    <row r="13" spans="1:3" ht="18" customHeight="1">
      <c r="A13" s="45" t="s">
        <v>42</v>
      </c>
      <c r="B13" s="47" t="s">
        <v>43</v>
      </c>
      <c r="C13" s="48">
        <f>IF(C12=0,,C11/C12)</f>
        <v>0</v>
      </c>
    </row>
    <row r="14" spans="1:3" ht="18" customHeight="1">
      <c r="A14" s="45" t="s">
        <v>44</v>
      </c>
      <c r="B14" s="21" t="s">
        <v>45</v>
      </c>
      <c r="C14" s="46">
        <v>0</v>
      </c>
    </row>
    <row r="15" spans="1:3" s="52" customFormat="1" ht="31.5">
      <c r="A15" s="49" t="s">
        <v>46</v>
      </c>
      <c r="B15" s="50" t="s">
        <v>47</v>
      </c>
      <c r="C15" s="51">
        <f>SUM(C16:C17)</f>
        <v>0</v>
      </c>
    </row>
    <row r="16" spans="1:3" ht="18" customHeight="1">
      <c r="A16" s="45" t="s">
        <v>48</v>
      </c>
      <c r="B16" s="53" t="s">
        <v>49</v>
      </c>
      <c r="C16" s="46">
        <v>0</v>
      </c>
    </row>
    <row r="17" spans="1:4" ht="18" customHeight="1">
      <c r="A17" s="45" t="s">
        <v>50</v>
      </c>
      <c r="B17" s="53" t="s">
        <v>51</v>
      </c>
      <c r="C17" s="46">
        <v>0</v>
      </c>
    </row>
    <row r="18" spans="1:4" s="52" customFormat="1" ht="18" customHeight="1">
      <c r="A18" s="54" t="s">
        <v>52</v>
      </c>
      <c r="B18" s="55" t="s">
        <v>53</v>
      </c>
      <c r="C18" s="51">
        <f>SUM(C19:C20)</f>
        <v>8.5849059139784911E-2</v>
      </c>
    </row>
    <row r="19" spans="1:4" ht="18" customHeight="1">
      <c r="A19" s="45" t="s">
        <v>54</v>
      </c>
      <c r="B19" s="53" t="s">
        <v>55</v>
      </c>
      <c r="C19" s="46">
        <v>0</v>
      </c>
    </row>
    <row r="20" spans="1:4" ht="18" customHeight="1">
      <c r="A20" s="45" t="s">
        <v>56</v>
      </c>
      <c r="B20" s="53" t="s">
        <v>57</v>
      </c>
      <c r="C20" s="46">
        <v>8.5849059139784911E-2</v>
      </c>
    </row>
    <row r="21" spans="1:4" ht="18" customHeight="1">
      <c r="A21" s="45" t="s">
        <v>58</v>
      </c>
      <c r="B21" s="56" t="s">
        <v>59</v>
      </c>
      <c r="C21" s="46">
        <v>9.7134999999999998</v>
      </c>
    </row>
    <row r="22" spans="1:4" ht="31.5" hidden="1">
      <c r="A22" s="45" t="s">
        <v>60</v>
      </c>
      <c r="B22" s="56" t="s">
        <v>61</v>
      </c>
      <c r="C22" s="46">
        <v>0</v>
      </c>
    </row>
    <row r="23" spans="1:4" ht="31.5">
      <c r="A23" s="45" t="s">
        <v>60</v>
      </c>
      <c r="B23" s="56" t="s">
        <v>63</v>
      </c>
      <c r="C23" s="46">
        <f>C22+C24-C11-C14-C15-C18-C21</f>
        <v>18.00357</v>
      </c>
    </row>
    <row r="24" spans="1:4" s="52" customFormat="1" ht="20.25" customHeight="1">
      <c r="A24" s="54" t="s">
        <v>62</v>
      </c>
      <c r="B24" s="55" t="s">
        <v>65</v>
      </c>
      <c r="C24" s="51">
        <v>27.802919059139786</v>
      </c>
      <c r="D24" s="57"/>
    </row>
    <row r="25" spans="1:4" s="61" customFormat="1" ht="12" customHeight="1">
      <c r="A25" s="58"/>
      <c r="B25" s="59"/>
      <c r="C25" s="60"/>
    </row>
    <row r="26" spans="1:4" ht="15.75" customHeight="1">
      <c r="A26" s="62"/>
      <c r="B26" s="62"/>
      <c r="C26" s="62"/>
    </row>
    <row r="27" spans="1:4">
      <c r="A27" s="32" t="s">
        <v>66</v>
      </c>
    </row>
    <row r="29" spans="1:4" ht="15.75" customHeight="1"/>
    <row r="30" spans="1:4" ht="15.75" customHeight="1"/>
    <row r="31" spans="1:4" ht="15.75" customHeight="1">
      <c r="B31" s="36"/>
    </row>
    <row r="32" spans="1:4" ht="15.75" customHeight="1">
      <c r="B32" s="36"/>
    </row>
    <row r="33" spans="2:2" ht="15.75" customHeight="1">
      <c r="B33" s="36"/>
    </row>
    <row r="34" spans="2:2" ht="15.75" customHeight="1">
      <c r="B34" s="3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факт2009 ВС</vt:lpstr>
      <vt:lpstr>расходы факт2009 ВС</vt:lpstr>
      <vt:lpstr>показатели факт2009 ВО</vt:lpstr>
      <vt:lpstr>расходы факт2009 ВО</vt:lpstr>
      <vt:lpstr>'показатели факт2009 ВО'!Область_печати</vt:lpstr>
      <vt:lpstr>'показатели факт2009 ВС'!Область_печати</vt:lpstr>
      <vt:lpstr>'расходы факт2009 ВО'!Область_печати</vt:lpstr>
      <vt:lpstr>'расходы факт2009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Светлана Солодовник</cp:lastModifiedBy>
  <dcterms:created xsi:type="dcterms:W3CDTF">2010-11-10T05:55:57Z</dcterms:created>
  <dcterms:modified xsi:type="dcterms:W3CDTF">2010-11-10T07:09:35Z</dcterms:modified>
</cp:coreProperties>
</file>